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370"/>
  </bookViews>
  <sheets>
    <sheet name="Woman Underwear Liabel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" i="1" l="1"/>
  <c r="T3" i="1"/>
  <c r="S4" i="1"/>
  <c r="T4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T30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30" i="1"/>
  <c r="S30" i="1"/>
</calcChain>
</file>

<file path=xl/sharedStrings.xml><?xml version="1.0" encoding="utf-8"?>
<sst xmlns="http://schemas.openxmlformats.org/spreadsheetml/2006/main" count="136" uniqueCount="50">
  <si>
    <t>Modello</t>
  </si>
  <si>
    <t>Parte</t>
  </si>
  <si>
    <t>Colore</t>
  </si>
  <si>
    <t>Descrizione</t>
  </si>
  <si>
    <t>Utilizzatore</t>
  </si>
  <si>
    <t>UM</t>
  </si>
  <si>
    <t>Tg 0</t>
  </si>
  <si>
    <t>Tg 1</t>
  </si>
  <si>
    <t>Tg 2</t>
  </si>
  <si>
    <t>Tg 3</t>
  </si>
  <si>
    <t>Tg 4</t>
  </si>
  <si>
    <t>Tg 5</t>
  </si>
  <si>
    <t>Tg 6</t>
  </si>
  <si>
    <t>Tg 7</t>
  </si>
  <si>
    <t>Tg 8</t>
  </si>
  <si>
    <t>Tg 9</t>
  </si>
  <si>
    <t>Tg 10</t>
  </si>
  <si>
    <t>TCDL21</t>
  </si>
  <si>
    <t>276B</t>
  </si>
  <si>
    <t>BALCONCINO D.</t>
  </si>
  <si>
    <t>Donna</t>
  </si>
  <si>
    <t>CP</t>
  </si>
  <si>
    <t>CULOTTE D.</t>
  </si>
  <si>
    <t>TCDL20</t>
  </si>
  <si>
    <t>BRASSIERE CON FERRETTO</t>
  </si>
  <si>
    <t>A1550</t>
  </si>
  <si>
    <t>CAMIC.D. SS</t>
  </si>
  <si>
    <t>CAMIC.D. SL</t>
  </si>
  <si>
    <t>TCK523</t>
  </si>
  <si>
    <t>CULOTTE</t>
  </si>
  <si>
    <t>TCK123</t>
  </si>
  <si>
    <t>SLIP</t>
  </si>
  <si>
    <t>TCK223</t>
  </si>
  <si>
    <t>B</t>
  </si>
  <si>
    <t>REGGISENO CON FERRETTO</t>
  </si>
  <si>
    <t>TCK323</t>
  </si>
  <si>
    <t>REGGISENO IMBOTTITO</t>
  </si>
  <si>
    <t>A5244</t>
  </si>
  <si>
    <t>FORMASENO SPALLA STRETTA</t>
  </si>
  <si>
    <t>A5532</t>
  </si>
  <si>
    <t>DOLCEVITA DONNA SM</t>
  </si>
  <si>
    <t>A1650</t>
  </si>
  <si>
    <t>D15</t>
  </si>
  <si>
    <t>2 SLIP VITA BASSA</t>
  </si>
  <si>
    <t>D125</t>
  </si>
  <si>
    <t>2 SLIP MIDI</t>
  </si>
  <si>
    <t>tot packs</t>
  </si>
  <si>
    <t>tot Pcs.</t>
  </si>
  <si>
    <t>retail prices</t>
  </si>
  <si>
    <t>total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</si>
</sst>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000;###0000"/>
    <numFmt numFmtId="165" formatCode="###0;###0"/>
    <numFmt numFmtId="166" formatCode="#,##0;#,##0"/>
    <numFmt numFmtId="167" formatCode="&quot;€&quot;\ #,##0.00"/>
  </numFmts>
  <fonts count="8" x14ac:knownFonts="1">
    <font>
      <sz val="10"/>
      <color rgb="FF000000"/>
      <name val="Times New Roman"/>
      <charset val="204"/>
    </font>
    <font>
      <sz val="10"/>
      <name val="Calibri"/>
    </font>
    <font>
      <sz val="10"/>
      <color rgb="FF000000"/>
      <name val="Calibri"/>
      <family val="2"/>
    </font>
    <font>
      <sz val="10"/>
      <name val="Times New Roman"/>
    </font>
    <font>
      <b/>
      <sz val="10"/>
      <color rgb="FF000000"/>
      <name val="Calibri"/>
      <family val="2"/>
    </font>
    <font>
      <b/>
      <sz val="10"/>
      <name val="Arial"/>
      <family val="2"/>
    </font>
    <font>
      <sz val="10"/>
      <name val="Arial"/>
    </font>
    <font>
      <sz val="10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165" fontId="0" fillId="0" borderId="3" xfId="0" applyNumberFormat="1" applyFont="1" applyFill="1" applyBorder="1" applyAlignment="1">
      <alignment horizontal="center" vertical="top"/>
    </xf>
    <xf numFmtId="165" fontId="2" fillId="0" borderId="3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167" fontId="2" fillId="0" borderId="3" xfId="0" applyNumberFormat="1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top"/>
    </xf>
    <xf numFmtId="167" fontId="0" fillId="0" borderId="2" xfId="0" applyNumberFormat="1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167" fontId="0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center" vertical="top"/>
    </xf>
    <xf numFmtId="166" fontId="7" fillId="0" borderId="3" xfId="0" applyNumberFormat="1" applyFont="1" applyFill="1" applyBorder="1" applyAlignment="1">
      <alignment horizontal="center" vertical="top"/>
    </xf>
  </cellXfs>
  <cellStyles count="2">
    <cellStyle name="Normal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30"/>
  <sheetViews>
    <sheetView tabSelected="1" topLeftCell="F1" zoomScale="130" zoomScaleNormal="130" workbookViewId="0">
      <selection activeCell="V2" sqref="V2"/>
    </sheetView>
  </sheetViews>
  <sheetFormatPr defaultColWidth="37.33203125" defaultRowHeight="12.75" x14ac:dyDescent="0.2"/>
  <cols>
    <col min="1" max="1" width="16" style="1" customWidth="1"/>
    <col min="2" max="2" width="10.5" style="3" customWidth="1"/>
    <col min="3" max="3" width="7.33203125" style="3" customWidth="1"/>
    <col min="4" max="4" width="9.33203125" style="3" customWidth="1"/>
    <col min="5" max="5" width="26.6640625" style="3" bestFit="1" customWidth="1"/>
    <col min="6" max="6" width="11.1640625" style="3" bestFit="1" customWidth="1"/>
    <col min="7" max="7" width="4.6640625" style="3" bestFit="1" customWidth="1"/>
    <col min="8" max="10" width="5.1640625" style="3" bestFit="1" customWidth="1"/>
    <col min="11" max="11" width="6.33203125" style="3" bestFit="1" customWidth="1"/>
    <col min="12" max="17" width="5.1640625" style="3" bestFit="1" customWidth="1"/>
    <col min="18" max="18" width="6.1640625" style="3" bestFit="1" customWidth="1"/>
    <col min="19" max="19" width="16.33203125" style="3" bestFit="1" customWidth="1"/>
    <col min="20" max="20" width="16.33203125" style="3" customWidth="1"/>
    <col min="21" max="21" width="9.5" style="3" bestFit="1" customWidth="1"/>
    <col min="22" max="22" width="13.33203125" style="3" bestFit="1" customWidth="1"/>
    <col min="23" max="16384" width="37.33203125" style="1"/>
  </cols>
  <sheetData>
    <row r="2" spans="2:22" ht="25.5" x14ac:dyDescent="0.2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46</v>
      </c>
      <c r="T2" s="2" t="s">
        <v>47</v>
      </c>
      <c r="U2" s="2" t="s">
        <v>48</v>
      </c>
      <c r="V2" s="2" t="s">
        <v>49</v>
      </c>
    </row>
    <row r="3" spans="2:22" x14ac:dyDescent="0.2">
      <c r="B3" s="4" t="s">
        <v>17</v>
      </c>
      <c r="C3" s="4" t="s">
        <v>18</v>
      </c>
      <c r="D3" s="5">
        <v>544</v>
      </c>
      <c r="E3" s="4" t="s">
        <v>19</v>
      </c>
      <c r="F3" s="4" t="s">
        <v>20</v>
      </c>
      <c r="G3" s="6" t="s">
        <v>21</v>
      </c>
      <c r="H3" s="7">
        <v>0</v>
      </c>
      <c r="I3" s="7">
        <v>0</v>
      </c>
      <c r="J3" s="8">
        <v>171</v>
      </c>
      <c r="K3" s="8">
        <v>632</v>
      </c>
      <c r="L3" s="8">
        <v>81</v>
      </c>
      <c r="M3" s="8">
        <v>0</v>
      </c>
      <c r="N3" s="8">
        <v>0</v>
      </c>
      <c r="O3" s="7">
        <v>0</v>
      </c>
      <c r="P3" s="7">
        <v>0</v>
      </c>
      <c r="Q3" s="7">
        <v>0</v>
      </c>
      <c r="R3" s="7">
        <v>0</v>
      </c>
      <c r="S3" s="17">
        <f>SUM(H3:R3)</f>
        <v>884</v>
      </c>
      <c r="T3" s="17">
        <f>S3</f>
        <v>884</v>
      </c>
      <c r="U3" s="10">
        <v>8.8000000000000007</v>
      </c>
      <c r="V3" s="10">
        <f>U3*S3</f>
        <v>7779.2000000000007</v>
      </c>
    </row>
    <row r="4" spans="2:22" x14ac:dyDescent="0.2">
      <c r="B4" s="4" t="s">
        <v>17</v>
      </c>
      <c r="C4" s="8">
        <v>45</v>
      </c>
      <c r="D4" s="5">
        <v>544</v>
      </c>
      <c r="E4" s="4" t="s">
        <v>22</v>
      </c>
      <c r="F4" s="4" t="s">
        <v>20</v>
      </c>
      <c r="G4" s="6" t="s">
        <v>21</v>
      </c>
      <c r="H4" s="7">
        <v>0</v>
      </c>
      <c r="I4" s="7">
        <v>0</v>
      </c>
      <c r="J4" s="8">
        <v>694</v>
      </c>
      <c r="K4" s="9">
        <v>1725</v>
      </c>
      <c r="L4" s="8">
        <v>637</v>
      </c>
      <c r="M4" s="8">
        <v>0</v>
      </c>
      <c r="N4" s="8">
        <v>0</v>
      </c>
      <c r="O4" s="7">
        <v>0</v>
      </c>
      <c r="P4" s="7">
        <v>0</v>
      </c>
      <c r="Q4" s="7">
        <v>0</v>
      </c>
      <c r="R4" s="7">
        <v>0</v>
      </c>
      <c r="S4" s="17">
        <f t="shared" ref="S4:S28" si="0">SUM(H4:R4)</f>
        <v>3056</v>
      </c>
      <c r="T4" s="17">
        <f t="shared" ref="T4:T25" si="1">S4</f>
        <v>3056</v>
      </c>
      <c r="U4" s="10">
        <v>3.7</v>
      </c>
      <c r="V4" s="10">
        <f t="shared" ref="V4:V28" si="2">U4*S4</f>
        <v>11307.2</v>
      </c>
    </row>
    <row r="5" spans="2:22" x14ac:dyDescent="0.2">
      <c r="B5" s="4" t="s">
        <v>17</v>
      </c>
      <c r="C5" s="4" t="s">
        <v>18</v>
      </c>
      <c r="D5" s="5">
        <v>4</v>
      </c>
      <c r="E5" s="4" t="s">
        <v>19</v>
      </c>
      <c r="F5" s="4" t="s">
        <v>20</v>
      </c>
      <c r="G5" s="6" t="s">
        <v>21</v>
      </c>
      <c r="H5" s="7">
        <v>0</v>
      </c>
      <c r="I5" s="7">
        <v>0</v>
      </c>
      <c r="J5" s="8">
        <v>93</v>
      </c>
      <c r="K5" s="8">
        <v>512</v>
      </c>
      <c r="L5" s="8">
        <v>39</v>
      </c>
      <c r="M5" s="8">
        <v>0</v>
      </c>
      <c r="N5" s="8">
        <v>0</v>
      </c>
      <c r="O5" s="7">
        <v>0</v>
      </c>
      <c r="P5" s="7">
        <v>0</v>
      </c>
      <c r="Q5" s="7">
        <v>0</v>
      </c>
      <c r="R5" s="7">
        <v>0</v>
      </c>
      <c r="S5" s="17">
        <f t="shared" si="0"/>
        <v>644</v>
      </c>
      <c r="T5" s="17">
        <f t="shared" si="1"/>
        <v>644</v>
      </c>
      <c r="U5" s="10">
        <v>8.8000000000000007</v>
      </c>
      <c r="V5" s="10">
        <f t="shared" si="2"/>
        <v>5667.2000000000007</v>
      </c>
    </row>
    <row r="6" spans="2:22" x14ac:dyDescent="0.2">
      <c r="B6" s="4" t="s">
        <v>17</v>
      </c>
      <c r="C6" s="8">
        <v>45</v>
      </c>
      <c r="D6" s="5">
        <v>4</v>
      </c>
      <c r="E6" s="4" t="s">
        <v>22</v>
      </c>
      <c r="F6" s="4" t="s">
        <v>20</v>
      </c>
      <c r="G6" s="6" t="s">
        <v>21</v>
      </c>
      <c r="H6" s="7">
        <v>0</v>
      </c>
      <c r="I6" s="7">
        <v>0</v>
      </c>
      <c r="J6" s="8">
        <v>498</v>
      </c>
      <c r="K6" s="9">
        <v>1437</v>
      </c>
      <c r="L6" s="8">
        <v>453</v>
      </c>
      <c r="M6" s="8">
        <v>0</v>
      </c>
      <c r="N6" s="8">
        <v>0</v>
      </c>
      <c r="O6" s="7">
        <v>0</v>
      </c>
      <c r="P6" s="7">
        <v>0</v>
      </c>
      <c r="Q6" s="7">
        <v>0</v>
      </c>
      <c r="R6" s="7">
        <v>0</v>
      </c>
      <c r="S6" s="17">
        <f t="shared" si="0"/>
        <v>2388</v>
      </c>
      <c r="T6" s="17">
        <f t="shared" si="1"/>
        <v>2388</v>
      </c>
      <c r="U6" s="10">
        <v>3.7</v>
      </c>
      <c r="V6" s="10">
        <f t="shared" si="2"/>
        <v>8835.6</v>
      </c>
    </row>
    <row r="7" spans="2:22" x14ac:dyDescent="0.2">
      <c r="B7" s="4" t="s">
        <v>23</v>
      </c>
      <c r="C7" s="4" t="s">
        <v>18</v>
      </c>
      <c r="D7" s="5">
        <v>4</v>
      </c>
      <c r="E7" s="4" t="s">
        <v>24</v>
      </c>
      <c r="F7" s="4" t="s">
        <v>20</v>
      </c>
      <c r="G7" s="6" t="s">
        <v>21</v>
      </c>
      <c r="H7" s="7">
        <v>0</v>
      </c>
      <c r="I7" s="7">
        <v>0</v>
      </c>
      <c r="J7" s="8">
        <v>90</v>
      </c>
      <c r="K7" s="8">
        <v>506</v>
      </c>
      <c r="L7" s="8">
        <v>39</v>
      </c>
      <c r="M7" s="8">
        <v>0</v>
      </c>
      <c r="N7" s="8">
        <v>0</v>
      </c>
      <c r="O7" s="7">
        <v>0</v>
      </c>
      <c r="P7" s="7">
        <v>0</v>
      </c>
      <c r="Q7" s="7">
        <v>0</v>
      </c>
      <c r="R7" s="7">
        <v>0</v>
      </c>
      <c r="S7" s="17">
        <f t="shared" si="0"/>
        <v>635</v>
      </c>
      <c r="T7" s="17">
        <f t="shared" si="1"/>
        <v>635</v>
      </c>
      <c r="U7" s="10">
        <v>9.1</v>
      </c>
      <c r="V7" s="10">
        <f t="shared" si="2"/>
        <v>5778.5</v>
      </c>
    </row>
    <row r="8" spans="2:22" x14ac:dyDescent="0.2">
      <c r="B8" s="4" t="s">
        <v>23</v>
      </c>
      <c r="C8" s="4" t="s">
        <v>18</v>
      </c>
      <c r="D8" s="5">
        <v>544</v>
      </c>
      <c r="E8" s="4" t="s">
        <v>24</v>
      </c>
      <c r="F8" s="4" t="s">
        <v>20</v>
      </c>
      <c r="G8" s="6" t="s">
        <v>21</v>
      </c>
      <c r="H8" s="7">
        <v>0</v>
      </c>
      <c r="I8" s="7">
        <v>0</v>
      </c>
      <c r="J8" s="8">
        <v>65</v>
      </c>
      <c r="K8" s="8">
        <v>451</v>
      </c>
      <c r="L8" s="8">
        <v>27</v>
      </c>
      <c r="M8" s="8">
        <v>0</v>
      </c>
      <c r="N8" s="8">
        <v>0</v>
      </c>
      <c r="O8" s="7">
        <v>0</v>
      </c>
      <c r="P8" s="7">
        <v>0</v>
      </c>
      <c r="Q8" s="7">
        <v>0</v>
      </c>
      <c r="R8" s="7">
        <v>0</v>
      </c>
      <c r="S8" s="17">
        <f t="shared" si="0"/>
        <v>543</v>
      </c>
      <c r="T8" s="17">
        <f t="shared" si="1"/>
        <v>543</v>
      </c>
      <c r="U8" s="10">
        <v>9.1</v>
      </c>
      <c r="V8" s="10">
        <f t="shared" si="2"/>
        <v>4941.3</v>
      </c>
    </row>
    <row r="9" spans="2:22" x14ac:dyDescent="0.2">
      <c r="B9" s="4" t="s">
        <v>23</v>
      </c>
      <c r="C9" s="8">
        <v>45</v>
      </c>
      <c r="D9" s="5">
        <v>4</v>
      </c>
      <c r="E9" s="4" t="s">
        <v>22</v>
      </c>
      <c r="F9" s="4" t="s">
        <v>20</v>
      </c>
      <c r="G9" s="6" t="s">
        <v>21</v>
      </c>
      <c r="H9" s="7">
        <v>0</v>
      </c>
      <c r="I9" s="7">
        <v>0</v>
      </c>
      <c r="J9" s="8">
        <v>593</v>
      </c>
      <c r="K9" s="9">
        <v>1488</v>
      </c>
      <c r="L9" s="8">
        <v>553</v>
      </c>
      <c r="M9" s="8">
        <v>0</v>
      </c>
      <c r="N9" s="8">
        <v>0</v>
      </c>
      <c r="O9" s="7">
        <v>0</v>
      </c>
      <c r="P9" s="7">
        <v>0</v>
      </c>
      <c r="Q9" s="7">
        <v>0</v>
      </c>
      <c r="R9" s="7">
        <v>0</v>
      </c>
      <c r="S9" s="17">
        <f t="shared" si="0"/>
        <v>2634</v>
      </c>
      <c r="T9" s="17">
        <f t="shared" si="1"/>
        <v>2634</v>
      </c>
      <c r="U9" s="10">
        <v>3.5</v>
      </c>
      <c r="V9" s="10">
        <f t="shared" si="2"/>
        <v>9219</v>
      </c>
    </row>
    <row r="10" spans="2:22" x14ac:dyDescent="0.2">
      <c r="B10" s="4" t="s">
        <v>23</v>
      </c>
      <c r="C10" s="8">
        <v>45</v>
      </c>
      <c r="D10" s="5">
        <v>544</v>
      </c>
      <c r="E10" s="4" t="s">
        <v>22</v>
      </c>
      <c r="F10" s="4" t="s">
        <v>20</v>
      </c>
      <c r="G10" s="6" t="s">
        <v>21</v>
      </c>
      <c r="H10" s="7">
        <v>0</v>
      </c>
      <c r="I10" s="7">
        <v>0</v>
      </c>
      <c r="J10" s="8">
        <v>535</v>
      </c>
      <c r="K10" s="9">
        <v>1376</v>
      </c>
      <c r="L10" s="8">
        <v>482</v>
      </c>
      <c r="M10" s="8">
        <v>0</v>
      </c>
      <c r="N10" s="8">
        <v>0</v>
      </c>
      <c r="O10" s="7">
        <v>0</v>
      </c>
      <c r="P10" s="7">
        <v>0</v>
      </c>
      <c r="Q10" s="7">
        <v>0</v>
      </c>
      <c r="R10" s="7">
        <v>0</v>
      </c>
      <c r="S10" s="17">
        <f t="shared" si="0"/>
        <v>2393</v>
      </c>
      <c r="T10" s="17">
        <f t="shared" si="1"/>
        <v>2393</v>
      </c>
      <c r="U10" s="10">
        <v>3.5</v>
      </c>
      <c r="V10" s="10">
        <f t="shared" si="2"/>
        <v>8375.5</v>
      </c>
    </row>
    <row r="11" spans="2:22" x14ac:dyDescent="0.2">
      <c r="B11" s="4" t="s">
        <v>25</v>
      </c>
      <c r="C11" s="8">
        <v>6</v>
      </c>
      <c r="D11" s="5">
        <v>1</v>
      </c>
      <c r="E11" s="4" t="s">
        <v>26</v>
      </c>
      <c r="F11" s="4" t="s">
        <v>20</v>
      </c>
      <c r="G11" s="6" t="s">
        <v>21</v>
      </c>
      <c r="H11" s="7">
        <v>0</v>
      </c>
      <c r="I11" s="7">
        <v>0</v>
      </c>
      <c r="J11" s="7">
        <v>0</v>
      </c>
      <c r="K11" s="7">
        <v>182</v>
      </c>
      <c r="L11" s="7">
        <v>369</v>
      </c>
      <c r="M11" s="7">
        <v>181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17">
        <f t="shared" si="0"/>
        <v>732</v>
      </c>
      <c r="T11" s="17">
        <f t="shared" si="1"/>
        <v>732</v>
      </c>
      <c r="U11" s="10">
        <v>6.6</v>
      </c>
      <c r="V11" s="10">
        <f t="shared" si="2"/>
        <v>4831.2</v>
      </c>
    </row>
    <row r="12" spans="2:22" x14ac:dyDescent="0.2">
      <c r="B12" s="4" t="s">
        <v>25</v>
      </c>
      <c r="C12" s="8">
        <v>6</v>
      </c>
      <c r="D12" s="5">
        <v>7</v>
      </c>
      <c r="E12" s="4" t="s">
        <v>26</v>
      </c>
      <c r="F12" s="4" t="s">
        <v>20</v>
      </c>
      <c r="G12" s="6" t="s">
        <v>21</v>
      </c>
      <c r="H12" s="7">
        <v>0</v>
      </c>
      <c r="I12" s="7">
        <v>0</v>
      </c>
      <c r="J12" s="7">
        <v>0</v>
      </c>
      <c r="K12" s="7">
        <v>182</v>
      </c>
      <c r="L12" s="7">
        <v>273</v>
      </c>
      <c r="M12" s="7">
        <v>182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17">
        <f t="shared" si="0"/>
        <v>637</v>
      </c>
      <c r="T12" s="17">
        <f t="shared" si="1"/>
        <v>637</v>
      </c>
      <c r="U12" s="10">
        <v>6.6</v>
      </c>
      <c r="V12" s="10">
        <f t="shared" si="2"/>
        <v>4204.2</v>
      </c>
    </row>
    <row r="13" spans="2:22" x14ac:dyDescent="0.2">
      <c r="B13" s="4" t="s">
        <v>25</v>
      </c>
      <c r="C13" s="8">
        <v>16</v>
      </c>
      <c r="D13" s="5">
        <v>1</v>
      </c>
      <c r="E13" s="4" t="s">
        <v>27</v>
      </c>
      <c r="F13" s="4" t="s">
        <v>20</v>
      </c>
      <c r="G13" s="6" t="s">
        <v>21</v>
      </c>
      <c r="H13" s="7">
        <v>0</v>
      </c>
      <c r="I13" s="7">
        <v>0</v>
      </c>
      <c r="J13" s="7">
        <v>0</v>
      </c>
      <c r="K13" s="7">
        <v>91</v>
      </c>
      <c r="L13" s="7">
        <v>182</v>
      </c>
      <c r="M13" s="7">
        <v>91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17">
        <f t="shared" si="0"/>
        <v>364</v>
      </c>
      <c r="T13" s="17">
        <f t="shared" si="1"/>
        <v>364</v>
      </c>
      <c r="U13" s="10">
        <v>8</v>
      </c>
      <c r="V13" s="10">
        <f t="shared" si="2"/>
        <v>2912</v>
      </c>
    </row>
    <row r="14" spans="2:22" x14ac:dyDescent="0.2">
      <c r="B14" s="4" t="s">
        <v>25</v>
      </c>
      <c r="C14" s="8">
        <v>16</v>
      </c>
      <c r="D14" s="5">
        <v>7</v>
      </c>
      <c r="E14" s="4" t="s">
        <v>27</v>
      </c>
      <c r="F14" s="4" t="s">
        <v>20</v>
      </c>
      <c r="G14" s="6" t="s">
        <v>21</v>
      </c>
      <c r="H14" s="7">
        <v>0</v>
      </c>
      <c r="I14" s="7">
        <v>0</v>
      </c>
      <c r="J14" s="7">
        <v>0</v>
      </c>
      <c r="K14" s="7">
        <v>0</v>
      </c>
      <c r="L14" s="7">
        <v>135</v>
      </c>
      <c r="M14" s="7">
        <v>365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17">
        <f t="shared" si="0"/>
        <v>500</v>
      </c>
      <c r="T14" s="17">
        <f t="shared" si="1"/>
        <v>500</v>
      </c>
      <c r="U14" s="10">
        <v>8</v>
      </c>
      <c r="V14" s="10">
        <f t="shared" si="2"/>
        <v>4000</v>
      </c>
    </row>
    <row r="15" spans="2:22" x14ac:dyDescent="0.2">
      <c r="B15" s="4" t="s">
        <v>28</v>
      </c>
      <c r="C15" s="8">
        <v>1</v>
      </c>
      <c r="D15" s="5">
        <v>350</v>
      </c>
      <c r="E15" s="4" t="s">
        <v>29</v>
      </c>
      <c r="F15" s="4" t="s">
        <v>20</v>
      </c>
      <c r="G15" s="6" t="s">
        <v>21</v>
      </c>
      <c r="H15" s="7">
        <v>0</v>
      </c>
      <c r="I15" s="7">
        <v>0</v>
      </c>
      <c r="J15" s="7">
        <v>186</v>
      </c>
      <c r="K15" s="7">
        <v>526</v>
      </c>
      <c r="L15" s="7">
        <v>197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17">
        <f t="shared" si="0"/>
        <v>909</v>
      </c>
      <c r="T15" s="17">
        <f t="shared" si="1"/>
        <v>909</v>
      </c>
      <c r="U15" s="10">
        <v>7.5</v>
      </c>
      <c r="V15" s="10">
        <f t="shared" si="2"/>
        <v>6817.5</v>
      </c>
    </row>
    <row r="16" spans="2:22" x14ac:dyDescent="0.2">
      <c r="B16" s="4" t="s">
        <v>28</v>
      </c>
      <c r="C16" s="8">
        <v>1</v>
      </c>
      <c r="D16" s="5">
        <v>162</v>
      </c>
      <c r="E16" s="4" t="s">
        <v>29</v>
      </c>
      <c r="F16" s="4" t="s">
        <v>20</v>
      </c>
      <c r="G16" s="6" t="s">
        <v>21</v>
      </c>
      <c r="H16" s="7">
        <v>0</v>
      </c>
      <c r="I16" s="7">
        <v>0</v>
      </c>
      <c r="J16" s="7">
        <v>183</v>
      </c>
      <c r="K16" s="7">
        <v>480</v>
      </c>
      <c r="L16" s="7">
        <v>133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17">
        <f t="shared" si="0"/>
        <v>796</v>
      </c>
      <c r="T16" s="17">
        <f t="shared" si="1"/>
        <v>796</v>
      </c>
      <c r="U16" s="10">
        <v>7.5</v>
      </c>
      <c r="V16" s="10">
        <f t="shared" si="2"/>
        <v>5970</v>
      </c>
    </row>
    <row r="17" spans="2:22" x14ac:dyDescent="0.2">
      <c r="B17" s="4" t="s">
        <v>30</v>
      </c>
      <c r="C17" s="8">
        <v>1</v>
      </c>
      <c r="D17" s="5">
        <v>350</v>
      </c>
      <c r="E17" s="4" t="s">
        <v>31</v>
      </c>
      <c r="F17" s="4" t="s">
        <v>20</v>
      </c>
      <c r="G17" s="6" t="s">
        <v>21</v>
      </c>
      <c r="H17" s="7">
        <v>0</v>
      </c>
      <c r="I17" s="7">
        <v>0</v>
      </c>
      <c r="J17" s="7">
        <v>106</v>
      </c>
      <c r="K17" s="7">
        <v>424</v>
      </c>
      <c r="L17" s="7">
        <v>116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17">
        <f t="shared" si="0"/>
        <v>646</v>
      </c>
      <c r="T17" s="17">
        <f t="shared" si="1"/>
        <v>646</v>
      </c>
      <c r="U17" s="10">
        <v>6.8</v>
      </c>
      <c r="V17" s="10">
        <f t="shared" si="2"/>
        <v>4392.8</v>
      </c>
    </row>
    <row r="18" spans="2:22" x14ac:dyDescent="0.2">
      <c r="B18" s="4" t="s">
        <v>30</v>
      </c>
      <c r="C18" s="8">
        <v>1</v>
      </c>
      <c r="D18" s="5">
        <v>162</v>
      </c>
      <c r="E18" s="4" t="s">
        <v>31</v>
      </c>
      <c r="F18" s="4" t="s">
        <v>20</v>
      </c>
      <c r="G18" s="6" t="s">
        <v>21</v>
      </c>
      <c r="H18" s="7">
        <v>0</v>
      </c>
      <c r="I18" s="7">
        <v>0</v>
      </c>
      <c r="J18" s="7">
        <v>86</v>
      </c>
      <c r="K18" s="7">
        <v>334</v>
      </c>
      <c r="L18" s="7">
        <v>5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17">
        <f t="shared" si="0"/>
        <v>425</v>
      </c>
      <c r="T18" s="17">
        <f t="shared" si="1"/>
        <v>425</v>
      </c>
      <c r="U18" s="10">
        <v>6.8</v>
      </c>
      <c r="V18" s="10">
        <f t="shared" si="2"/>
        <v>2890</v>
      </c>
    </row>
    <row r="19" spans="2:22" x14ac:dyDescent="0.2">
      <c r="B19" s="4" t="s">
        <v>32</v>
      </c>
      <c r="C19" s="4" t="s">
        <v>33</v>
      </c>
      <c r="D19" s="5">
        <v>350</v>
      </c>
      <c r="E19" s="4" t="s">
        <v>34</v>
      </c>
      <c r="F19" s="4" t="s">
        <v>20</v>
      </c>
      <c r="G19" s="6" t="s">
        <v>21</v>
      </c>
      <c r="H19" s="7">
        <v>0</v>
      </c>
      <c r="I19" s="7">
        <v>0</v>
      </c>
      <c r="J19" s="7">
        <v>270</v>
      </c>
      <c r="K19" s="7">
        <v>580</v>
      </c>
      <c r="L19" s="7">
        <v>166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17">
        <f t="shared" si="0"/>
        <v>1016</v>
      </c>
      <c r="T19" s="17">
        <f t="shared" si="1"/>
        <v>1016</v>
      </c>
      <c r="U19" s="10">
        <v>9.6999999999999993</v>
      </c>
      <c r="V19" s="10">
        <f t="shared" si="2"/>
        <v>9855.1999999999989</v>
      </c>
    </row>
    <row r="20" spans="2:22" x14ac:dyDescent="0.2">
      <c r="B20" s="4" t="s">
        <v>35</v>
      </c>
      <c r="C20" s="4" t="s">
        <v>33</v>
      </c>
      <c r="D20" s="5">
        <v>350</v>
      </c>
      <c r="E20" s="4" t="s">
        <v>36</v>
      </c>
      <c r="F20" s="4" t="s">
        <v>20</v>
      </c>
      <c r="G20" s="6" t="s">
        <v>21</v>
      </c>
      <c r="H20" s="7">
        <v>0</v>
      </c>
      <c r="I20" s="7">
        <v>0</v>
      </c>
      <c r="J20" s="7">
        <v>154</v>
      </c>
      <c r="K20" s="7">
        <v>435</v>
      </c>
      <c r="L20" s="7">
        <v>96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17">
        <f t="shared" si="0"/>
        <v>685</v>
      </c>
      <c r="T20" s="17">
        <f t="shared" si="1"/>
        <v>685</v>
      </c>
      <c r="U20" s="10">
        <v>10.8</v>
      </c>
      <c r="V20" s="10">
        <f t="shared" si="2"/>
        <v>7398.0000000000009</v>
      </c>
    </row>
    <row r="21" spans="2:22" x14ac:dyDescent="0.2">
      <c r="B21" s="4" t="s">
        <v>32</v>
      </c>
      <c r="C21" s="4" t="s">
        <v>33</v>
      </c>
      <c r="D21" s="5">
        <v>162</v>
      </c>
      <c r="E21" s="4" t="s">
        <v>34</v>
      </c>
      <c r="F21" s="4" t="s">
        <v>20</v>
      </c>
      <c r="G21" s="6" t="s">
        <v>21</v>
      </c>
      <c r="H21" s="7">
        <v>0</v>
      </c>
      <c r="I21" s="7">
        <v>0</v>
      </c>
      <c r="J21" s="7">
        <v>177</v>
      </c>
      <c r="K21" s="7">
        <v>418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17">
        <f t="shared" si="0"/>
        <v>595</v>
      </c>
      <c r="T21" s="17">
        <f t="shared" si="1"/>
        <v>595</v>
      </c>
      <c r="U21" s="10">
        <v>9.6999999999999993</v>
      </c>
      <c r="V21" s="10">
        <f t="shared" si="2"/>
        <v>5771.5</v>
      </c>
    </row>
    <row r="22" spans="2:22" x14ac:dyDescent="0.2">
      <c r="B22" s="4" t="s">
        <v>35</v>
      </c>
      <c r="C22" s="4" t="s">
        <v>33</v>
      </c>
      <c r="D22" s="5">
        <v>162</v>
      </c>
      <c r="E22" s="4" t="s">
        <v>36</v>
      </c>
      <c r="F22" s="4" t="s">
        <v>20</v>
      </c>
      <c r="G22" s="6" t="s">
        <v>21</v>
      </c>
      <c r="H22" s="7">
        <v>0</v>
      </c>
      <c r="I22" s="7">
        <v>0</v>
      </c>
      <c r="J22" s="7">
        <v>156</v>
      </c>
      <c r="K22" s="7">
        <v>404</v>
      </c>
      <c r="L22" s="7">
        <v>117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17">
        <f t="shared" si="0"/>
        <v>677</v>
      </c>
      <c r="T22" s="17">
        <f t="shared" si="1"/>
        <v>677</v>
      </c>
      <c r="U22" s="10">
        <v>10.8</v>
      </c>
      <c r="V22" s="10">
        <f t="shared" si="2"/>
        <v>7311.6</v>
      </c>
    </row>
    <row r="23" spans="2:22" x14ac:dyDescent="0.2">
      <c r="B23" s="4" t="s">
        <v>37</v>
      </c>
      <c r="C23" s="8">
        <v>106</v>
      </c>
      <c r="D23" s="5">
        <v>13</v>
      </c>
      <c r="E23" s="4" t="s">
        <v>38</v>
      </c>
      <c r="F23" s="4" t="s">
        <v>20</v>
      </c>
      <c r="G23" s="6" t="s">
        <v>21</v>
      </c>
      <c r="H23" s="7">
        <v>0</v>
      </c>
      <c r="I23" s="7">
        <v>0</v>
      </c>
      <c r="J23" s="7">
        <v>0</v>
      </c>
      <c r="K23" s="7">
        <v>273</v>
      </c>
      <c r="L23" s="7">
        <v>273</v>
      </c>
      <c r="M23" s="7">
        <v>87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17">
        <f t="shared" si="0"/>
        <v>633</v>
      </c>
      <c r="T23" s="17">
        <f t="shared" si="1"/>
        <v>633</v>
      </c>
      <c r="U23" s="10">
        <v>5.3</v>
      </c>
      <c r="V23" s="10">
        <f t="shared" si="2"/>
        <v>3354.9</v>
      </c>
    </row>
    <row r="24" spans="2:22" x14ac:dyDescent="0.2">
      <c r="B24" s="4" t="s">
        <v>39</v>
      </c>
      <c r="C24" s="8">
        <v>1016</v>
      </c>
      <c r="D24" s="5">
        <v>48</v>
      </c>
      <c r="E24" s="4" t="s">
        <v>40</v>
      </c>
      <c r="F24" s="4" t="s">
        <v>20</v>
      </c>
      <c r="G24" s="6" t="s">
        <v>21</v>
      </c>
      <c r="H24" s="7">
        <v>0</v>
      </c>
      <c r="I24" s="7">
        <v>0</v>
      </c>
      <c r="J24" s="7">
        <v>0</v>
      </c>
      <c r="K24" s="7">
        <v>283</v>
      </c>
      <c r="L24" s="7">
        <v>315</v>
      </c>
      <c r="M24" s="7">
        <v>279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17">
        <f t="shared" si="0"/>
        <v>877</v>
      </c>
      <c r="T24" s="17">
        <f t="shared" si="1"/>
        <v>877</v>
      </c>
      <c r="U24" s="10">
        <v>5.5</v>
      </c>
      <c r="V24" s="10">
        <f t="shared" si="2"/>
        <v>4823.5</v>
      </c>
    </row>
    <row r="25" spans="2:22" x14ac:dyDescent="0.2">
      <c r="B25" s="4" t="s">
        <v>39</v>
      </c>
      <c r="C25" s="8">
        <v>1016</v>
      </c>
      <c r="D25" s="5">
        <v>203</v>
      </c>
      <c r="E25" s="4" t="s">
        <v>40</v>
      </c>
      <c r="F25" s="4" t="s">
        <v>20</v>
      </c>
      <c r="G25" s="6" t="s">
        <v>21</v>
      </c>
      <c r="H25" s="7">
        <v>0</v>
      </c>
      <c r="I25" s="7">
        <v>0</v>
      </c>
      <c r="J25" s="7">
        <v>0</v>
      </c>
      <c r="K25" s="7">
        <v>136</v>
      </c>
      <c r="L25" s="7">
        <v>356</v>
      </c>
      <c r="M25" s="7">
        <v>139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17">
        <f t="shared" si="0"/>
        <v>631</v>
      </c>
      <c r="T25" s="17">
        <f t="shared" si="1"/>
        <v>631</v>
      </c>
      <c r="U25" s="10">
        <v>5.5</v>
      </c>
      <c r="V25" s="10">
        <f t="shared" si="2"/>
        <v>3470.5</v>
      </c>
    </row>
    <row r="26" spans="2:22" x14ac:dyDescent="0.2">
      <c r="B26" s="4" t="s">
        <v>41</v>
      </c>
      <c r="C26" s="4" t="s">
        <v>42</v>
      </c>
      <c r="D26" s="5">
        <v>7</v>
      </c>
      <c r="E26" s="4" t="s">
        <v>43</v>
      </c>
      <c r="F26" s="4" t="s">
        <v>20</v>
      </c>
      <c r="G26" s="6" t="s">
        <v>21</v>
      </c>
      <c r="H26" s="7">
        <v>0</v>
      </c>
      <c r="I26" s="7">
        <v>0</v>
      </c>
      <c r="J26" s="7">
        <v>19</v>
      </c>
      <c r="K26" s="7">
        <v>32</v>
      </c>
      <c r="L26" s="7">
        <v>35</v>
      </c>
      <c r="M26" s="7">
        <v>91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17">
        <f t="shared" si="0"/>
        <v>177</v>
      </c>
      <c r="T26" s="17">
        <f>S26*2</f>
        <v>354</v>
      </c>
      <c r="U26" s="10">
        <v>5</v>
      </c>
      <c r="V26" s="10">
        <f t="shared" si="2"/>
        <v>885</v>
      </c>
    </row>
    <row r="27" spans="2:22" x14ac:dyDescent="0.2">
      <c r="B27" s="4" t="s">
        <v>41</v>
      </c>
      <c r="C27" s="4" t="s">
        <v>44</v>
      </c>
      <c r="D27" s="5">
        <v>7</v>
      </c>
      <c r="E27" s="4" t="s">
        <v>45</v>
      </c>
      <c r="F27" s="4" t="s">
        <v>20</v>
      </c>
      <c r="G27" s="6" t="s">
        <v>21</v>
      </c>
      <c r="H27" s="7">
        <v>0</v>
      </c>
      <c r="I27" s="7">
        <v>0</v>
      </c>
      <c r="J27" s="7">
        <v>0</v>
      </c>
      <c r="K27" s="7">
        <v>191</v>
      </c>
      <c r="L27" s="7">
        <v>146</v>
      </c>
      <c r="M27" s="7">
        <v>155</v>
      </c>
      <c r="N27" s="7">
        <v>81</v>
      </c>
      <c r="O27" s="7">
        <v>0</v>
      </c>
      <c r="P27" s="7">
        <v>0</v>
      </c>
      <c r="Q27" s="7">
        <v>0</v>
      </c>
      <c r="R27" s="7">
        <v>0</v>
      </c>
      <c r="S27" s="17">
        <f t="shared" si="0"/>
        <v>573</v>
      </c>
      <c r="T27" s="17">
        <f t="shared" ref="T27:T28" si="3">S27*2</f>
        <v>1146</v>
      </c>
      <c r="U27" s="10">
        <v>5.9</v>
      </c>
      <c r="V27" s="10">
        <f t="shared" si="2"/>
        <v>3380.7000000000003</v>
      </c>
    </row>
    <row r="28" spans="2:22" x14ac:dyDescent="0.2">
      <c r="B28" s="4" t="s">
        <v>41</v>
      </c>
      <c r="C28" s="4" t="s">
        <v>44</v>
      </c>
      <c r="D28" s="5">
        <v>1</v>
      </c>
      <c r="E28" s="4" t="s">
        <v>45</v>
      </c>
      <c r="F28" s="4" t="s">
        <v>20</v>
      </c>
      <c r="G28" s="6" t="s">
        <v>21</v>
      </c>
      <c r="H28" s="7">
        <v>0</v>
      </c>
      <c r="I28" s="7">
        <v>0</v>
      </c>
      <c r="J28" s="7">
        <v>0</v>
      </c>
      <c r="K28" s="7">
        <v>191</v>
      </c>
      <c r="L28" s="7">
        <v>154</v>
      </c>
      <c r="M28" s="7">
        <v>179</v>
      </c>
      <c r="N28" s="7">
        <v>87</v>
      </c>
      <c r="O28" s="7">
        <v>0</v>
      </c>
      <c r="P28" s="7">
        <v>0</v>
      </c>
      <c r="Q28" s="7">
        <v>0</v>
      </c>
      <c r="R28" s="7">
        <v>0</v>
      </c>
      <c r="S28" s="17">
        <f t="shared" si="0"/>
        <v>611</v>
      </c>
      <c r="T28" s="17">
        <f t="shared" si="3"/>
        <v>1222</v>
      </c>
      <c r="U28" s="10">
        <v>5.9</v>
      </c>
      <c r="V28" s="10">
        <f t="shared" si="2"/>
        <v>3604.9</v>
      </c>
    </row>
    <row r="29" spans="2:22" x14ac:dyDescent="0.2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2"/>
      <c r="V29" s="12"/>
    </row>
    <row r="30" spans="2:22" x14ac:dyDescent="0.2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4">
        <f>SUM(S3:S28)</f>
        <v>24661</v>
      </c>
      <c r="T30" s="14">
        <f>SUM(T3:T29)</f>
        <v>26022</v>
      </c>
      <c r="U30" s="15"/>
      <c r="V30" s="16">
        <f>SUM(V3:V29)</f>
        <v>147777.00000000003</v>
      </c>
    </row>
  </sheetData>
  <pageMargins left="0.7" right="0.7" top="0.75" bottom="0.75" header="0.3" footer="0.3"/>
  <pageSetup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Woman Underwear Liabel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2016-11-07T10:26:48Z</cp:lastPrinted>
  <dcterms:created xsi:type="dcterms:W3CDTF">2015-10-23T17:05:15Z</dcterms:created>
  <dcterms:modified xsi:type="dcterms:W3CDTF">2017-09-08T17:01:40Z</dcterms:modified>
</cp:coreProperties>
</file>